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abelgoot berekening\"/>
    </mc:Choice>
  </mc:AlternateContent>
  <xr:revisionPtr revIDLastSave="0" documentId="13_ncr:1_{6F6279DA-7E8D-4AA5-B90C-34F934AAFFDA}" xr6:coauthVersionLast="46" xr6:coauthVersionMax="46" xr10:uidLastSave="{00000000-0000-0000-0000-000000000000}"/>
  <workbookProtection workbookAlgorithmName="SHA-512" workbookHashValue="qzY9GcZT8oE8iAmJhn5dobNQI/xVfkt9jjGvo1nPLIdTZfdgzgWuFpwSTZwNij7JLLSAcrF6YaIEz9SqOBuYZA==" workbookSaltValue="MNT8J0VP/7dfavHQDjJCBg==" workbookSpinCount="100000" lockStructure="1"/>
  <bookViews>
    <workbookView xWindow="34815" yWindow="30" windowWidth="16095" windowHeight="14880" xr2:uid="{EE926BC9-77AF-4D1C-A82C-340210199A1E}"/>
  </bookViews>
  <sheets>
    <sheet name="Berekening" sheetId="2" r:id="rId1"/>
    <sheet name="Kabels" sheetId="3" state="veryHidden" r:id="rId2"/>
    <sheet name="Basis informatie" sheetId="1" state="veryHidden" r:id="rId3"/>
  </sheets>
  <definedNames>
    <definedName name="Basedonfill">'Basis informatie'!$B$5</definedName>
    <definedName name="Basedonwidth">'Basis informatie'!$B$3</definedName>
    <definedName name="Commscope_netconnect">Kabels!$B$18:$B$25</definedName>
    <definedName name="Commscope_netconnectopp">Kabels!$B$18:$D$25</definedName>
    <definedName name="Commscope_systimax">Kabels!$B$29:$B$33</definedName>
    <definedName name="Commscope_systimaxopp">Kabels!$B$29:$D$33</definedName>
    <definedName name="Datwyler">Kabels!$B$37:$B$42</definedName>
    <definedName name="Datwyleropp">Kabels!$B$37:$D$42</definedName>
    <definedName name="Excel">Kabels!$B$11:$B$14</definedName>
    <definedName name="Excelopp">Kabels!$B$11:$D$14</definedName>
    <definedName name="Leviton">Kabels!$B$46:$B$49</definedName>
    <definedName name="Levitonopp">Kabels!$B$46:$D$49</definedName>
    <definedName name="Siemon">Kabels!$B$4:$B$7</definedName>
    <definedName name="Siemonopp">Kabels!$B$4:$D$7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B20" i="2"/>
  <c r="B12" i="2"/>
</calcChain>
</file>

<file path=xl/sharedStrings.xml><?xml version="1.0" encoding="utf-8"?>
<sst xmlns="http://schemas.openxmlformats.org/spreadsheetml/2006/main" count="132" uniqueCount="83">
  <si>
    <t xml:space="preserve">Oppervlakte </t>
  </si>
  <si>
    <t>Basisgegevens</t>
  </si>
  <si>
    <t>Maximale breedte</t>
  </si>
  <si>
    <t>Maximale vulling beschikbaar deel</t>
  </si>
  <si>
    <t>Merk</t>
  </si>
  <si>
    <t>Siemon</t>
  </si>
  <si>
    <t>Excel</t>
  </si>
  <si>
    <t>Commscope (netconnect)</t>
  </si>
  <si>
    <t>Commscope (systimax)</t>
  </si>
  <si>
    <t>Kabeltype</t>
  </si>
  <si>
    <t>Kabels</t>
  </si>
  <si>
    <t>Artikelnummer</t>
  </si>
  <si>
    <t>Datwyler</t>
  </si>
  <si>
    <t>24014100DS</t>
  </si>
  <si>
    <t>24014100CL / BL</t>
  </si>
  <si>
    <t>19425800CL</t>
  </si>
  <si>
    <t>19145400BK</t>
  </si>
  <si>
    <t>18291100BK</t>
  </si>
  <si>
    <t xml:space="preserve">19146600BK </t>
  </si>
  <si>
    <t>Leviton</t>
  </si>
  <si>
    <t>C6U-Dca-Rlx-305BU</t>
  </si>
  <si>
    <t>AC6F/FTP-Dca-500BU</t>
  </si>
  <si>
    <t>C6F/UTP-Dca-Rlx-305BU</t>
  </si>
  <si>
    <t>AC6S/FTP-B2ca-500OR</t>
  </si>
  <si>
    <t>Omschrijving</t>
  </si>
  <si>
    <t>FTP.KB.9A6L4-A5.H5</t>
  </si>
  <si>
    <t>FTP.KB.9D6B24-A5.H5</t>
  </si>
  <si>
    <t>9T7L4-E6</t>
  </si>
  <si>
    <t>9T6C14-A5-085CR</t>
  </si>
  <si>
    <t>100-071</t>
  </si>
  <si>
    <t>100-196</t>
  </si>
  <si>
    <t>100-076</t>
  </si>
  <si>
    <t>100-914</t>
  </si>
  <si>
    <t>139607D</t>
  </si>
  <si>
    <t>139607C / B</t>
  </si>
  <si>
    <t>Niet met CPR (oud)</t>
  </si>
  <si>
    <t>100647B</t>
  </si>
  <si>
    <t>9760237884 B2ca</t>
  </si>
  <si>
    <t>Cat 6A F/UTP Cable (6,8mm)</t>
  </si>
  <si>
    <t>Cat 6A U/FTP Cable (7mm)</t>
  </si>
  <si>
    <t>Cat 7 600 MHZ Cable (7,3mm)</t>
  </si>
  <si>
    <t>Cat 6A S/FTP Cable (7,5mm)</t>
  </si>
  <si>
    <t>Cat 6 U/UTP Cable (6,2mm)</t>
  </si>
  <si>
    <t>Cat 6A F/FTP Cable (6,9mm)</t>
  </si>
  <si>
    <t>Cat 6 F/UTP Cable (7,2mm)</t>
  </si>
  <si>
    <t>Cat 6A S/FTP (7,5mm)</t>
  </si>
  <si>
    <t>Cat 6 U/UTP Dca (5,715mm)</t>
  </si>
  <si>
    <t>Cat 6 U/UTP Cca &amp; B2ca (6,248mm)</t>
  </si>
  <si>
    <t>Cat 6A U/UTP Dca &amp; Cca (6,985mm)</t>
  </si>
  <si>
    <t>Cat 6A U/UTP B2ca (7,239mm)</t>
  </si>
  <si>
    <t>Cat 6A F/FTP Dca, Cca &amp; B2ca (7,01mm)</t>
  </si>
  <si>
    <t>Cat 7 F/FTP Dca, Cca &amp; B2ca (7,29mm)</t>
  </si>
  <si>
    <t>Cat 7 S/FTP Dca, Cca &amp; B2ca (7,391mm)</t>
  </si>
  <si>
    <t>Cat 7A S/FTP Dca, Cca &amp; B2ca (7,798mm)</t>
  </si>
  <si>
    <t>Cat 6 U/UTP Dca, Cca &amp; B2ca (5,918mm)</t>
  </si>
  <si>
    <t>Cat 6A U/UTP Dca, Cca &amp; B2ca (7,239mm)</t>
  </si>
  <si>
    <t>Cat 6 F/FTP Dca  (7,01mm)</t>
  </si>
  <si>
    <t>Cat 7 S/FTP Dca (7,391mm)</t>
  </si>
  <si>
    <t>Cat 7A S/FTP Dca (7,493mm)</t>
  </si>
  <si>
    <t>Cat 6 U/UTP Dca (6,2mm)</t>
  </si>
  <si>
    <t>Cat 6 U/UTP Cca &amp; B2ca  (6,6mm)</t>
  </si>
  <si>
    <t>Cat 6A U/UTP Cca (8,9mm)</t>
  </si>
  <si>
    <t>Cat 6A F/FTP Dca, Cca &amp; B2ca (7,0mm)</t>
  </si>
  <si>
    <t>Cat 7 S/FTP Dca, Cca &amp; B2ca (7,2mm)</t>
  </si>
  <si>
    <t>Cat 7A S/FTP Dca, Cca &amp; B2ca (7,6mm)</t>
  </si>
  <si>
    <t>Cat 6 U/UTP Cable Dca (5,8mm)</t>
  </si>
  <si>
    <t>Cat 6A F/FTP Cable (7,1mm)</t>
  </si>
  <si>
    <t>Cat 6 F/UTP Cable (7,1mm)</t>
  </si>
  <si>
    <t>Cat 6A S/FTP (7,2mm)</t>
  </si>
  <si>
    <t>Merk data kabel</t>
  </si>
  <si>
    <t>Aantal maximaal te plaatsen kabels gebaseerd op een vullingsgraad van 70% van het beschibare data compartiment.</t>
  </si>
  <si>
    <t>Kabelgootberekening maximaal aantal data kabels (70% vullingsgraad)</t>
  </si>
  <si>
    <t xml:space="preserve"> Berekend vanaf het beschikbare data compartiment vanaf het scheidingsschot (bij een goot van 120 cm met een scheidingsschot in het midden dien je 60 in te vullen). </t>
  </si>
  <si>
    <t>Goot hoogte in mm.</t>
  </si>
  <si>
    <t>Goot breedte in mm.</t>
  </si>
  <si>
    <t>RJ Networks &amp; Security</t>
  </si>
  <si>
    <t>Nobelweg 12</t>
  </si>
  <si>
    <t>5482 NN Schijndel</t>
  </si>
  <si>
    <t>T: 073-6113813</t>
  </si>
  <si>
    <t>@: info@rjns.nl</t>
  </si>
  <si>
    <t>www.rjns.nl</t>
  </si>
  <si>
    <t>Disclaimer: Deze kabelgootberekening is slechts een hulpmiddel. RJ Networks &amp; Security geeft op geen enkele wijze garantie over de juistheid of</t>
  </si>
  <si>
    <t>volledigheid van de informatie die wordt geraadpleegd.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</si>
</sst>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;;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9" fontId="0" fillId="0" borderId="0" xfId="0" applyNumberFormat="1"/>
    <xf numFmtId="0" fontId="2" fillId="0" borderId="0" xfId="0" applyFont="1"/>
    <xf numFmtId="43" fontId="4" fillId="0" borderId="0" xfId="1" applyFont="1" applyProtection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4" fillId="3" borderId="3" xfId="1" applyNumberFormat="1" applyFont="1" applyFill="1" applyBorder="1"/>
    <xf numFmtId="43" fontId="4" fillId="0" borderId="3" xfId="1" applyNumberFormat="1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43" fontId="4" fillId="3" borderId="3" xfId="1" applyFont="1" applyFill="1" applyBorder="1"/>
    <xf numFmtId="43" fontId="4" fillId="0" borderId="3" xfId="1" applyFont="1" applyBorder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/>
    <xf numFmtId="0" fontId="4" fillId="0" borderId="0" xfId="0" applyFont="1" applyBorder="1" applyAlignment="1">
      <alignment horizontal="left"/>
    </xf>
    <xf numFmtId="43" fontId="4" fillId="0" borderId="0" xfId="1" applyFont="1" applyBorder="1"/>
    <xf numFmtId="0" fontId="0" fillId="0" borderId="0" xfId="0" applyProtection="1"/>
    <xf numFmtId="0" fontId="0" fillId="0" borderId="7" xfId="0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top"/>
    </xf>
    <xf numFmtId="164" fontId="2" fillId="0" borderId="8" xfId="0" applyNumberFormat="1" applyFont="1" applyBorder="1" applyAlignment="1" applyProtection="1">
      <alignment horizontal="center" vertical="top"/>
    </xf>
    <xf numFmtId="164" fontId="0" fillId="0" borderId="8" xfId="0" applyNumberFormat="1" applyBorder="1" applyProtection="1"/>
    <xf numFmtId="0" fontId="2" fillId="0" borderId="8" xfId="0" applyFont="1" applyBorder="1" applyProtection="1"/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 wrapText="1"/>
    </xf>
    <xf numFmtId="0" fontId="2" fillId="4" borderId="12" xfId="0" applyFont="1" applyFill="1" applyBorder="1" applyAlignment="1" applyProtection="1">
      <alignment horizontal="center"/>
    </xf>
    <xf numFmtId="0" fontId="0" fillId="4" borderId="11" xfId="0" applyFill="1" applyBorder="1" applyProtection="1"/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10" xfId="0" applyNumberFormat="1" applyFont="1" applyFill="1" applyBorder="1" applyAlignment="1" applyProtection="1">
      <alignment horizontal="center" vertical="top"/>
    </xf>
    <xf numFmtId="0" fontId="2" fillId="5" borderId="10" xfId="0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2" fillId="5" borderId="11" xfId="0" applyFont="1" applyFill="1" applyBorder="1" applyProtection="1"/>
    <xf numFmtId="0" fontId="2" fillId="5" borderId="12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0" fillId="0" borderId="0" xfId="0" quotePrefix="1" applyProtection="1"/>
    <xf numFmtId="0" fontId="7" fillId="0" borderId="0" xfId="2" quotePrefix="1" applyProtection="1"/>
    <xf numFmtId="0" fontId="2" fillId="0" borderId="0" xfId="0" applyFont="1" applyProtection="1"/>
    <xf numFmtId="0" fontId="2" fillId="0" borderId="5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</cellXfs>
  <cellStyles count="3">
    <cellStyle name="Hyperlink" xfId="2" builtinId="8"/>
    <cellStyle name="Komma" xfId="1" builtinId="3"/>
    <cellStyle name="Standaard" xfId="0" builtinId="0"/>
  </cellStyles>
  <dxfs count="2"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4248150</xdr:colOff>
      <xdr:row>3</xdr:row>
      <xdr:rowOff>66993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55E7DCF-4081-4D35-9884-6C13DD59F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0"/>
          <a:ext cx="4086225" cy="771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jns.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06CAD-57A8-4A70-88D6-963A713D272C}">
  <sheetPr>
    <pageSetUpPr fitToPage="1"/>
  </sheetPr>
  <dimension ref="A1:B30"/>
  <sheetViews>
    <sheetView showGridLines="0" showRowColHeaders="0" tabSelected="1" workbookViewId="0">
      <selection activeCell="B8" sqref="B8"/>
    </sheetView>
  </sheetViews>
  <sheetFormatPr defaultColWidth="9.140625" defaultRowHeight="15" x14ac:dyDescent="0.25"/>
  <cols>
    <col min="1" max="1" width="91.28515625" style="24" customWidth="1"/>
    <col min="2" max="2" width="43.7109375" style="24" bestFit="1" customWidth="1"/>
    <col min="3" max="16384" width="9.140625" style="24"/>
  </cols>
  <sheetData>
    <row r="1" spans="1:2" ht="21.2" customHeight="1" x14ac:dyDescent="0.25">
      <c r="A1" s="49" t="s">
        <v>71</v>
      </c>
      <c r="B1" s="50"/>
    </row>
    <row r="2" spans="1:2" ht="21.2" customHeight="1" x14ac:dyDescent="0.25">
      <c r="A2" s="51"/>
      <c r="B2" s="52"/>
    </row>
    <row r="3" spans="1:2" ht="21.2" customHeight="1" x14ac:dyDescent="0.25">
      <c r="A3" s="51"/>
      <c r="B3" s="52"/>
    </row>
    <row r="4" spans="1:2" ht="21.2" customHeight="1" x14ac:dyDescent="0.25">
      <c r="A4" s="51"/>
      <c r="B4" s="52"/>
    </row>
    <row r="5" spans="1:2" x14ac:dyDescent="0.25">
      <c r="A5" s="51"/>
      <c r="B5" s="52"/>
    </row>
    <row r="6" spans="1:2" ht="21.2" customHeight="1" thickBot="1" x14ac:dyDescent="0.3">
      <c r="A6" s="51"/>
      <c r="B6" s="52"/>
    </row>
    <row r="7" spans="1:2" ht="15.75" thickBot="1" x14ac:dyDescent="0.3">
      <c r="A7" s="53"/>
      <c r="B7" s="54"/>
    </row>
    <row r="8" spans="1:2" ht="15.75" thickBot="1" x14ac:dyDescent="0.3">
      <c r="A8" s="37" t="s">
        <v>69</v>
      </c>
      <c r="B8" s="36" t="s">
        <v>5</v>
      </c>
    </row>
    <row r="9" spans="1:2" ht="15.75" thickBot="1" x14ac:dyDescent="0.3">
      <c r="A9" s="25"/>
      <c r="B9" s="26"/>
    </row>
    <row r="10" spans="1:2" ht="15.75" thickBot="1" x14ac:dyDescent="0.3">
      <c r="A10" s="38" t="s">
        <v>9</v>
      </c>
      <c r="B10" s="36" t="s">
        <v>39</v>
      </c>
    </row>
    <row r="11" spans="1:2" ht="15.75" thickBot="1" x14ac:dyDescent="0.3">
      <c r="A11" s="25"/>
      <c r="B11" s="27" t="str">
        <f>B8</f>
        <v>Siemon</v>
      </c>
    </row>
    <row r="12" spans="1:2" ht="15.75" thickBot="1" x14ac:dyDescent="0.3">
      <c r="A12" s="37" t="s">
        <v>11</v>
      </c>
      <c r="B12" s="35" t="str">
        <f ca="1">VLOOKUP(B10,INDIRECT(CONCATENATE(B8,"opp")),2,FALSE)</f>
        <v>FTP.KB.9D6B24-A5.H5</v>
      </c>
    </row>
    <row r="13" spans="1:2" ht="15.75" thickBot="1" x14ac:dyDescent="0.3">
      <c r="A13" s="25"/>
      <c r="B13" s="28"/>
    </row>
    <row r="14" spans="1:2" ht="15.75" thickBot="1" x14ac:dyDescent="0.3">
      <c r="A14" s="37" t="s">
        <v>73</v>
      </c>
      <c r="B14" s="34">
        <v>80</v>
      </c>
    </row>
    <row r="15" spans="1:2" ht="15.75" thickBot="1" x14ac:dyDescent="0.3">
      <c r="A15" s="25"/>
      <c r="B15" s="29"/>
    </row>
    <row r="16" spans="1:2" ht="14.25" customHeight="1" x14ac:dyDescent="0.25">
      <c r="A16" s="39" t="s">
        <v>74</v>
      </c>
      <c r="B16" s="41"/>
    </row>
    <row r="17" spans="1:2" ht="30.6" customHeight="1" thickBot="1" x14ac:dyDescent="0.3">
      <c r="A17" s="40" t="s">
        <v>72</v>
      </c>
      <c r="B17" s="42">
        <v>100</v>
      </c>
    </row>
    <row r="18" spans="1:2" ht="15.75" thickBot="1" x14ac:dyDescent="0.3">
      <c r="A18" s="31"/>
      <c r="B18" s="30"/>
    </row>
    <row r="19" spans="1:2" x14ac:dyDescent="0.25">
      <c r="A19" s="47" t="s">
        <v>70</v>
      </c>
      <c r="B19" s="33"/>
    </row>
    <row r="20" spans="1:2" ht="15.75" thickBot="1" x14ac:dyDescent="0.3">
      <c r="A20" s="48"/>
      <c r="B20" s="32">
        <f ca="1">ROUNDDOWN(((B14*(B17*Basedonwidth))*Basedonfill)/(POWER((VLOOKUP(B10,INDIRECT(CONCATENATE(B8,"opp")),3,FALSE)/2),2)*PI()),0)</f>
        <v>145</v>
      </c>
    </row>
    <row r="22" spans="1:2" x14ac:dyDescent="0.25">
      <c r="A22" s="46" t="s">
        <v>75</v>
      </c>
    </row>
    <row r="23" spans="1:2" x14ac:dyDescent="0.25">
      <c r="A23" s="24" t="s">
        <v>76</v>
      </c>
    </row>
    <row r="24" spans="1:2" x14ac:dyDescent="0.25">
      <c r="A24" s="24" t="s">
        <v>77</v>
      </c>
    </row>
    <row r="25" spans="1:2" x14ac:dyDescent="0.25">
      <c r="A25" s="24" t="s">
        <v>78</v>
      </c>
    </row>
    <row r="26" spans="1:2" x14ac:dyDescent="0.25">
      <c r="A26" s="44" t="s">
        <v>79</v>
      </c>
    </row>
    <row r="27" spans="1:2" x14ac:dyDescent="0.25">
      <c r="A27" s="45" t="s">
        <v>80</v>
      </c>
    </row>
    <row r="29" spans="1:2" x14ac:dyDescent="0.25">
      <c r="A29" s="43" t="s">
        <v>81</v>
      </c>
    </row>
    <row r="30" spans="1:2" x14ac:dyDescent="0.25">
      <c r="A30" s="43" t="s">
        <v>82</v>
      </c>
    </row>
  </sheetData>
  <sheetProtection algorithmName="SHA-512" hashValue="XNE0vC998rCtDcRcxAcNywgr4KXRcK/SnzchWdxKuvXIcrydZnclM3XyQz4yRSRraWbxZ4T3i2ZiwopwncizPA==" saltValue="b+TZi9eqflb/UmycrbVEYA==" spinCount="100000" sheet="1" objects="1" scenarios="1"/>
  <mergeCells count="3">
    <mergeCell ref="A19:A20"/>
    <mergeCell ref="A1:B6"/>
    <mergeCell ref="A7:B7"/>
  </mergeCells>
  <conditionalFormatting sqref="B20">
    <cfRule type="expression" dxfId="1" priority="2">
      <formula>ISERROR(B20)</formula>
    </cfRule>
  </conditionalFormatting>
  <conditionalFormatting sqref="B12">
    <cfRule type="expression" dxfId="0" priority="1">
      <formula>ISERROR(B20)</formula>
    </cfRule>
  </conditionalFormatting>
  <dataValidations count="2">
    <dataValidation type="list" allowBlank="1" showInputMessage="1" showErrorMessage="1" sqref="B10" xr:uid="{AF66E837-EFAE-465F-805C-EB80EB200E9F}">
      <formula1>INDIRECT(B8)</formula1>
    </dataValidation>
    <dataValidation type="list" allowBlank="1" showInputMessage="1" showErrorMessage="1" sqref="B8:B10" xr:uid="{D2BE2A7A-5F22-4FDC-BD39-58E0E4A22F1A}">
      <formula1>"Siemon,Excel,Commscope_netconnect,Commscope_systimax,Datwyler,Leviton"</formula1>
    </dataValidation>
  </dataValidations>
  <hyperlinks>
    <hyperlink ref="A27" r:id="rId1" xr:uid="{B09803B3-F554-4DCF-9655-1596B0FBFF37}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horizontalDpi="4294967293" r:id="rId2"/>
  <headerFooter>
    <oddFooter>&amp;R&amp;8Versie 1.0
26/03/21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0CD5-8C1D-48AD-8AEB-C7017D7187F1}">
  <sheetPr>
    <pageSetUpPr fitToPage="1"/>
  </sheetPr>
  <dimension ref="A1:H49"/>
  <sheetViews>
    <sheetView zoomScaleNormal="100" workbookViewId="0">
      <selection activeCell="E38" sqref="E38"/>
    </sheetView>
  </sheetViews>
  <sheetFormatPr defaultRowHeight="15" x14ac:dyDescent="0.25"/>
  <cols>
    <col min="1" max="1" width="22.28515625" style="5" bestFit="1" customWidth="1"/>
    <col min="2" max="2" width="47.28515625" bestFit="1" customWidth="1"/>
    <col min="3" max="3" width="47.28515625" customWidth="1"/>
    <col min="4" max="4" width="12.42578125" bestFit="1" customWidth="1"/>
    <col min="5" max="5" width="18.7109375" customWidth="1"/>
    <col min="6" max="6" width="33.85546875" bestFit="1" customWidth="1"/>
    <col min="7" max="7" width="18.7109375" customWidth="1"/>
    <col min="8" max="8" width="2.7109375" customWidth="1"/>
    <col min="9" max="9" width="22.28515625" bestFit="1" customWidth="1"/>
    <col min="10" max="10" width="46" bestFit="1" customWidth="1"/>
    <col min="11" max="11" width="11.7109375" bestFit="1" customWidth="1"/>
    <col min="12" max="12" width="2.7109375" customWidth="1"/>
    <col min="13" max="13" width="20.140625" bestFit="1" customWidth="1"/>
    <col min="14" max="14" width="46.140625" bestFit="1" customWidth="1"/>
    <col min="15" max="15" width="11.7109375" bestFit="1" customWidth="1"/>
  </cols>
  <sheetData>
    <row r="1" spans="1:8" ht="21" x14ac:dyDescent="0.35">
      <c r="A1" s="8" t="s">
        <v>10</v>
      </c>
    </row>
    <row r="3" spans="1:8" x14ac:dyDescent="0.25">
      <c r="A3" s="9" t="s">
        <v>4</v>
      </c>
      <c r="B3" s="10" t="s">
        <v>24</v>
      </c>
      <c r="C3" s="10" t="s">
        <v>11</v>
      </c>
      <c r="D3" s="11" t="s">
        <v>0</v>
      </c>
      <c r="E3" s="7"/>
    </row>
    <row r="4" spans="1:8" x14ac:dyDescent="0.25">
      <c r="A4" s="16" t="s">
        <v>5</v>
      </c>
      <c r="B4" s="17" t="s">
        <v>38</v>
      </c>
      <c r="C4" s="17" t="s">
        <v>25</v>
      </c>
      <c r="D4" s="12">
        <v>6.8</v>
      </c>
      <c r="E4" s="3"/>
    </row>
    <row r="5" spans="1:8" x14ac:dyDescent="0.25">
      <c r="A5" s="14" t="s">
        <v>5</v>
      </c>
      <c r="B5" s="15" t="s">
        <v>39</v>
      </c>
      <c r="C5" s="15" t="s">
        <v>26</v>
      </c>
      <c r="D5" s="13">
        <v>7</v>
      </c>
      <c r="E5" s="3"/>
    </row>
    <row r="6" spans="1:8" x14ac:dyDescent="0.25">
      <c r="A6" s="16" t="s">
        <v>5</v>
      </c>
      <c r="B6" s="17" t="s">
        <v>40</v>
      </c>
      <c r="C6" s="17" t="s">
        <v>27</v>
      </c>
      <c r="D6" s="12">
        <v>7.3</v>
      </c>
      <c r="E6" s="3"/>
    </row>
    <row r="7" spans="1:8" x14ac:dyDescent="0.25">
      <c r="A7" s="14" t="s">
        <v>5</v>
      </c>
      <c r="B7" s="15" t="s">
        <v>41</v>
      </c>
      <c r="C7" t="s">
        <v>28</v>
      </c>
      <c r="D7" s="13">
        <v>7.5</v>
      </c>
      <c r="E7" s="3"/>
    </row>
    <row r="8" spans="1:8" x14ac:dyDescent="0.25">
      <c r="B8" s="5"/>
      <c r="C8" s="5"/>
      <c r="E8" s="3"/>
      <c r="F8" s="3"/>
      <c r="G8" s="3"/>
      <c r="H8" s="3"/>
    </row>
    <row r="9" spans="1:8" x14ac:dyDescent="0.25">
      <c r="B9" s="5"/>
      <c r="C9" s="5"/>
      <c r="E9" s="3"/>
      <c r="F9" s="3"/>
      <c r="G9" s="3"/>
      <c r="H9" s="3"/>
    </row>
    <row r="10" spans="1:8" x14ac:dyDescent="0.25">
      <c r="A10" s="9" t="s">
        <v>4</v>
      </c>
      <c r="B10" s="10" t="s">
        <v>24</v>
      </c>
      <c r="C10" s="10" t="s">
        <v>11</v>
      </c>
      <c r="D10" s="11" t="s">
        <v>0</v>
      </c>
      <c r="E10" s="3"/>
      <c r="F10" s="3"/>
      <c r="G10" s="3"/>
      <c r="H10" s="3"/>
    </row>
    <row r="11" spans="1:8" x14ac:dyDescent="0.25">
      <c r="A11" s="16" t="s">
        <v>6</v>
      </c>
      <c r="B11" s="17" t="s">
        <v>42</v>
      </c>
      <c r="C11" s="17" t="s">
        <v>29</v>
      </c>
      <c r="D11" s="12">
        <v>6.2</v>
      </c>
      <c r="E11" s="3"/>
      <c r="F11" s="3"/>
      <c r="G11" s="3"/>
      <c r="H11" s="3"/>
    </row>
    <row r="12" spans="1:8" x14ac:dyDescent="0.25">
      <c r="A12" s="14" t="s">
        <v>6</v>
      </c>
      <c r="B12" s="15" t="s">
        <v>43</v>
      </c>
      <c r="C12" s="15" t="s">
        <v>30</v>
      </c>
      <c r="D12" s="13">
        <v>6.9</v>
      </c>
      <c r="E12" s="3"/>
      <c r="F12" s="3"/>
      <c r="G12" s="3"/>
      <c r="H12" s="3"/>
    </row>
    <row r="13" spans="1:8" x14ac:dyDescent="0.25">
      <c r="A13" s="16" t="s">
        <v>6</v>
      </c>
      <c r="B13" s="17" t="s">
        <v>44</v>
      </c>
      <c r="C13" s="17" t="s">
        <v>31</v>
      </c>
      <c r="D13" s="12">
        <v>7.2</v>
      </c>
      <c r="E13" s="3"/>
      <c r="F13" s="3"/>
      <c r="G13" s="3"/>
      <c r="H13" s="3"/>
    </row>
    <row r="14" spans="1:8" x14ac:dyDescent="0.25">
      <c r="A14" s="14" t="s">
        <v>6</v>
      </c>
      <c r="B14" s="15" t="s">
        <v>45</v>
      </c>
      <c r="C14" s="15" t="s">
        <v>32</v>
      </c>
      <c r="D14" s="13">
        <v>7.5</v>
      </c>
      <c r="E14" s="3"/>
      <c r="F14" s="3"/>
      <c r="G14" s="3"/>
      <c r="H14" s="3"/>
    </row>
    <row r="15" spans="1:8" x14ac:dyDescent="0.25">
      <c r="B15" s="5"/>
      <c r="C15" s="5"/>
      <c r="E15" s="3"/>
      <c r="F15" s="6"/>
      <c r="G15" s="6"/>
      <c r="H15" s="7"/>
    </row>
    <row r="16" spans="1:8" x14ac:dyDescent="0.25">
      <c r="B16" s="5"/>
      <c r="C16" s="5"/>
      <c r="E16" s="3"/>
      <c r="G16" s="5"/>
      <c r="H16" s="3"/>
    </row>
    <row r="17" spans="1:8" x14ac:dyDescent="0.25">
      <c r="A17" s="9" t="s">
        <v>4</v>
      </c>
      <c r="B17" s="10" t="s">
        <v>24</v>
      </c>
      <c r="C17" s="10" t="s">
        <v>11</v>
      </c>
      <c r="D17" s="11" t="s">
        <v>0</v>
      </c>
      <c r="E17" s="3"/>
      <c r="G17" s="5"/>
      <c r="H17" s="3"/>
    </row>
    <row r="18" spans="1:8" x14ac:dyDescent="0.25">
      <c r="A18" s="16" t="s">
        <v>7</v>
      </c>
      <c r="B18" s="17" t="s">
        <v>46</v>
      </c>
      <c r="C18" s="17" t="s">
        <v>33</v>
      </c>
      <c r="D18" s="18">
        <v>5.7149999999999999</v>
      </c>
      <c r="E18" s="3"/>
      <c r="G18" s="5"/>
      <c r="H18" s="3"/>
    </row>
    <row r="19" spans="1:8" x14ac:dyDescent="0.25">
      <c r="A19" s="14" t="s">
        <v>7</v>
      </c>
      <c r="B19" s="15" t="s">
        <v>47</v>
      </c>
      <c r="C19" s="15" t="s">
        <v>34</v>
      </c>
      <c r="D19" s="19">
        <v>6.25</v>
      </c>
      <c r="E19" s="3"/>
      <c r="F19" s="4"/>
      <c r="G19" s="4"/>
      <c r="H19" s="3"/>
    </row>
    <row r="20" spans="1:8" x14ac:dyDescent="0.25">
      <c r="A20" s="16" t="s">
        <v>7</v>
      </c>
      <c r="B20" s="17" t="s">
        <v>48</v>
      </c>
      <c r="C20" s="17" t="s">
        <v>35</v>
      </c>
      <c r="D20" s="18">
        <v>6.9850000000000003</v>
      </c>
      <c r="E20" s="3"/>
      <c r="F20" s="3"/>
      <c r="G20" s="3"/>
      <c r="H20" s="3"/>
    </row>
    <row r="21" spans="1:8" x14ac:dyDescent="0.25">
      <c r="A21" s="14" t="s">
        <v>7</v>
      </c>
      <c r="B21" s="15" t="s">
        <v>49</v>
      </c>
      <c r="C21" s="15" t="s">
        <v>35</v>
      </c>
      <c r="D21" s="19">
        <v>7.2389999999999999</v>
      </c>
      <c r="E21" s="3"/>
    </row>
    <row r="22" spans="1:8" x14ac:dyDescent="0.25">
      <c r="A22" s="16" t="s">
        <v>7</v>
      </c>
      <c r="B22" s="17" t="s">
        <v>50</v>
      </c>
      <c r="C22" s="17">
        <v>100641</v>
      </c>
      <c r="D22" s="18">
        <v>7.01</v>
      </c>
      <c r="E22" s="3"/>
    </row>
    <row r="23" spans="1:8" x14ac:dyDescent="0.25">
      <c r="A23" s="14" t="s">
        <v>7</v>
      </c>
      <c r="B23" s="15" t="s">
        <v>51</v>
      </c>
      <c r="C23" s="15" t="s">
        <v>36</v>
      </c>
      <c r="D23" s="19">
        <v>7.29</v>
      </c>
      <c r="E23" s="3"/>
    </row>
    <row r="24" spans="1:8" x14ac:dyDescent="0.25">
      <c r="A24" s="16" t="s">
        <v>7</v>
      </c>
      <c r="B24" s="17" t="s">
        <v>52</v>
      </c>
      <c r="C24" s="17">
        <v>100631</v>
      </c>
      <c r="D24" s="18">
        <v>7.391</v>
      </c>
      <c r="E24" s="3"/>
    </row>
    <row r="25" spans="1:8" x14ac:dyDescent="0.25">
      <c r="A25" s="14" t="s">
        <v>7</v>
      </c>
      <c r="B25" s="15" t="s">
        <v>53</v>
      </c>
      <c r="C25" s="15">
        <v>100632</v>
      </c>
      <c r="D25" s="19">
        <v>7.798</v>
      </c>
    </row>
    <row r="26" spans="1:8" x14ac:dyDescent="0.25">
      <c r="B26" s="5"/>
      <c r="C26" s="5"/>
    </row>
    <row r="27" spans="1:8" x14ac:dyDescent="0.25">
      <c r="B27" s="5"/>
      <c r="C27" s="5"/>
    </row>
    <row r="28" spans="1:8" x14ac:dyDescent="0.25">
      <c r="A28" s="9" t="s">
        <v>4</v>
      </c>
      <c r="B28" s="10" t="s">
        <v>24</v>
      </c>
      <c r="C28" s="10" t="s">
        <v>11</v>
      </c>
      <c r="D28" s="11" t="s">
        <v>0</v>
      </c>
    </row>
    <row r="29" spans="1:8" x14ac:dyDescent="0.25">
      <c r="A29" s="16" t="s">
        <v>8</v>
      </c>
      <c r="B29" s="17" t="s">
        <v>54</v>
      </c>
      <c r="C29" s="17">
        <v>9760237882</v>
      </c>
      <c r="D29" s="18">
        <v>5.9180000000000001</v>
      </c>
    </row>
    <row r="30" spans="1:8" x14ac:dyDescent="0.25">
      <c r="A30" s="14" t="s">
        <v>8</v>
      </c>
      <c r="B30" s="15" t="s">
        <v>55</v>
      </c>
      <c r="C30" s="15" t="s">
        <v>37</v>
      </c>
      <c r="D30" s="19">
        <v>7.2389999999999999</v>
      </c>
    </row>
    <row r="31" spans="1:8" x14ac:dyDescent="0.25">
      <c r="A31" s="16" t="s">
        <v>8</v>
      </c>
      <c r="B31" s="17" t="s">
        <v>56</v>
      </c>
      <c r="C31" s="17">
        <v>9760189597</v>
      </c>
      <c r="D31" s="18">
        <v>7.01</v>
      </c>
    </row>
    <row r="32" spans="1:8" x14ac:dyDescent="0.25">
      <c r="A32" s="14" t="s">
        <v>8</v>
      </c>
      <c r="B32" s="15" t="s">
        <v>57</v>
      </c>
      <c r="C32" s="15">
        <v>9760159988</v>
      </c>
      <c r="D32" s="19">
        <v>7.391</v>
      </c>
    </row>
    <row r="33" spans="1:4" x14ac:dyDescent="0.25">
      <c r="A33" s="16" t="s">
        <v>8</v>
      </c>
      <c r="B33" s="17" t="s">
        <v>58</v>
      </c>
      <c r="C33" s="17">
        <v>9760131268</v>
      </c>
      <c r="D33" s="18">
        <v>7.4930000000000003</v>
      </c>
    </row>
    <row r="34" spans="1:4" x14ac:dyDescent="0.25">
      <c r="A34" s="20"/>
      <c r="B34" s="20"/>
      <c r="C34" s="20"/>
      <c r="D34" s="21"/>
    </row>
    <row r="35" spans="1:4" x14ac:dyDescent="0.25">
      <c r="C35" s="5"/>
    </row>
    <row r="36" spans="1:4" x14ac:dyDescent="0.25">
      <c r="A36" s="9" t="s">
        <v>4</v>
      </c>
      <c r="B36" s="10" t="s">
        <v>24</v>
      </c>
      <c r="C36" s="10" t="s">
        <v>11</v>
      </c>
      <c r="D36" s="11" t="s">
        <v>0</v>
      </c>
    </row>
    <row r="37" spans="1:4" x14ac:dyDescent="0.25">
      <c r="A37" s="16" t="s">
        <v>12</v>
      </c>
      <c r="B37" s="17" t="s">
        <v>59</v>
      </c>
      <c r="C37" s="17" t="s">
        <v>13</v>
      </c>
      <c r="D37" s="18">
        <v>6.2</v>
      </c>
    </row>
    <row r="38" spans="1:4" x14ac:dyDescent="0.25">
      <c r="A38" s="14" t="s">
        <v>12</v>
      </c>
      <c r="B38" s="15" t="s">
        <v>60</v>
      </c>
      <c r="C38" s="15" t="s">
        <v>14</v>
      </c>
      <c r="D38" s="19">
        <v>6.6</v>
      </c>
    </row>
    <row r="39" spans="1:4" x14ac:dyDescent="0.25">
      <c r="A39" s="16" t="s">
        <v>12</v>
      </c>
      <c r="B39" s="17" t="s">
        <v>61</v>
      </c>
      <c r="C39" s="17" t="s">
        <v>15</v>
      </c>
      <c r="D39" s="18">
        <v>8.9</v>
      </c>
    </row>
    <row r="40" spans="1:4" x14ac:dyDescent="0.25">
      <c r="A40" s="16" t="s">
        <v>12</v>
      </c>
      <c r="B40" s="17" t="s">
        <v>62</v>
      </c>
      <c r="C40" s="17" t="s">
        <v>16</v>
      </c>
      <c r="D40" s="18">
        <v>7</v>
      </c>
    </row>
    <row r="41" spans="1:4" x14ac:dyDescent="0.25">
      <c r="A41" s="16" t="s">
        <v>12</v>
      </c>
      <c r="B41" s="17" t="s">
        <v>63</v>
      </c>
      <c r="C41" s="17" t="s">
        <v>17</v>
      </c>
      <c r="D41" s="18">
        <v>7.2</v>
      </c>
    </row>
    <row r="42" spans="1:4" x14ac:dyDescent="0.25">
      <c r="A42" s="14" t="s">
        <v>12</v>
      </c>
      <c r="B42" s="15" t="s">
        <v>64</v>
      </c>
      <c r="C42" s="15" t="s">
        <v>18</v>
      </c>
      <c r="D42" s="19">
        <v>7.6</v>
      </c>
    </row>
    <row r="43" spans="1:4" x14ac:dyDescent="0.25">
      <c r="A43" s="22"/>
      <c r="B43" s="22"/>
      <c r="C43" s="22"/>
      <c r="D43" s="23"/>
    </row>
    <row r="44" spans="1:4" x14ac:dyDescent="0.25">
      <c r="B44" s="5"/>
      <c r="C44" s="5"/>
    </row>
    <row r="45" spans="1:4" x14ac:dyDescent="0.25">
      <c r="A45" s="9" t="s">
        <v>4</v>
      </c>
      <c r="B45" s="10" t="s">
        <v>24</v>
      </c>
      <c r="C45" s="10" t="s">
        <v>11</v>
      </c>
      <c r="D45" s="11" t="s">
        <v>0</v>
      </c>
    </row>
    <row r="46" spans="1:4" x14ac:dyDescent="0.25">
      <c r="A46" s="16" t="s">
        <v>19</v>
      </c>
      <c r="B46" s="17" t="s">
        <v>65</v>
      </c>
      <c r="C46" s="17" t="s">
        <v>20</v>
      </c>
      <c r="D46" s="18">
        <v>5.8</v>
      </c>
    </row>
    <row r="47" spans="1:4" x14ac:dyDescent="0.25">
      <c r="A47" s="14" t="s">
        <v>19</v>
      </c>
      <c r="B47" s="15" t="s">
        <v>66</v>
      </c>
      <c r="C47" s="15" t="s">
        <v>21</v>
      </c>
      <c r="D47" s="19">
        <v>7.1</v>
      </c>
    </row>
    <row r="48" spans="1:4" x14ac:dyDescent="0.25">
      <c r="A48" s="16" t="s">
        <v>19</v>
      </c>
      <c r="B48" s="17" t="s">
        <v>67</v>
      </c>
      <c r="C48" s="17" t="s">
        <v>22</v>
      </c>
      <c r="D48" s="18">
        <v>7.1</v>
      </c>
    </row>
    <row r="49" spans="1:4" x14ac:dyDescent="0.25">
      <c r="A49" s="14" t="s">
        <v>19</v>
      </c>
      <c r="B49" s="15" t="s">
        <v>68</v>
      </c>
      <c r="C49" s="15" t="s">
        <v>23</v>
      </c>
      <c r="D49" s="19">
        <v>7.2</v>
      </c>
    </row>
  </sheetData>
  <pageMargins left="0.7" right="0.7" top="0.75" bottom="0.75" header="0.3" footer="0.3"/>
  <pageSetup paperSize="9" scale="68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E414-3194-4C6D-9DD7-B1A28C7A31D7}">
  <dimension ref="A1:B5"/>
  <sheetViews>
    <sheetView workbookViewId="0">
      <selection activeCell="B6" sqref="B6"/>
    </sheetView>
  </sheetViews>
  <sheetFormatPr defaultRowHeight="15" x14ac:dyDescent="0.25"/>
  <cols>
    <col min="1" max="1" width="32.28515625" bestFit="1" customWidth="1"/>
    <col min="2" max="2" width="12.28515625" bestFit="1" customWidth="1"/>
  </cols>
  <sheetData>
    <row r="1" spans="1:2" x14ac:dyDescent="0.25">
      <c r="A1" s="2" t="s">
        <v>1</v>
      </c>
    </row>
    <row r="3" spans="1:2" x14ac:dyDescent="0.25">
      <c r="A3" t="s">
        <v>2</v>
      </c>
      <c r="B3" s="1">
        <v>1</v>
      </c>
    </row>
    <row r="5" spans="1:2" x14ac:dyDescent="0.25">
      <c r="A5" t="s">
        <v>3</v>
      </c>
      <c r="B5" s="1">
        <v>0.7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14</vt:i4>
      </vt:variant>
    </vt:vector>
  </HeadingPairs>
  <TitlesOfParts>
    <vt:vector size="15" baseType="lpstr">
      <vt:lpstr>Berekening</vt:lpstr>
      <vt:lpstr>Basedonfill</vt:lpstr>
      <vt:lpstr>Basedonwidth</vt:lpstr>
      <vt:lpstr>Commscope_netconnect</vt:lpstr>
      <vt:lpstr>Commscope_netconnectopp</vt:lpstr>
      <vt:lpstr>Commscope_systimax</vt:lpstr>
      <vt:lpstr>Commscope_systimaxopp</vt:lpstr>
      <vt:lpstr>Datwyler</vt:lpstr>
      <vt:lpstr>Datwyleropp</vt:lpstr>
      <vt:lpstr>Excel</vt:lpstr>
      <vt:lpstr>Excelopp</vt:lpstr>
      <vt:lpstr>Leviton</vt:lpstr>
      <vt:lpstr>Levitonopp</vt:lpstr>
      <vt:lpstr>Siemon</vt:lpstr>
      <vt:lpstr>Siemonopp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Rutger Aarts</dc:creator>
  <cp:lastModifiedBy>Marten Nouwen</cp:lastModifiedBy>
  <cp:lastPrinted>2021-03-26T08:44:38Z</cp:lastPrinted>
  <dcterms:created xsi:type="dcterms:W3CDTF">2020-03-26T14:31:50Z</dcterms:created>
  <dcterms:modified xsi:type="dcterms:W3CDTF">2021-04-15T07:57:53Z</dcterms:modified>
</cp:coreProperties>
</file>